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racunovodstvo2\Desktop\ŠTEFANIJA\FINANCIJSKI PLANOVI\2024-2026\"/>
    </mc:Choice>
  </mc:AlternateContent>
  <xr:revisionPtr revIDLastSave="0" documentId="13_ncr:1_{17C0A021-9CAB-47B1-935D-7CA2EE7FF083}" xr6:coauthVersionLast="36" xr6:coauthVersionMax="36" xr10:uidLastSave="{00000000-0000-0000-0000-000000000000}"/>
  <bookViews>
    <workbookView xWindow="0" yWindow="0" windowWidth="25200" windowHeight="11775" activeTab="2" xr2:uid="{00000000-000D-0000-FFFF-FFFF00000000}"/>
  </bookViews>
  <sheets>
    <sheet name="SAŽETAK" sheetId="10" r:id="rId1"/>
    <sheet name=" Račun prihoda i rashoda" sheetId="3" r:id="rId2"/>
    <sheet name="POSEBNI DIO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3" l="1"/>
  <c r="E45" i="3"/>
  <c r="E37" i="3"/>
  <c r="E82" i="3"/>
  <c r="G60" i="7" l="1"/>
  <c r="F60" i="7"/>
  <c r="E60" i="7"/>
  <c r="D11" i="3"/>
  <c r="E36" i="3"/>
  <c r="D45" i="3"/>
  <c r="D82" i="3" l="1"/>
  <c r="D37" i="3"/>
  <c r="D36" i="3" s="1"/>
  <c r="F11" i="10" l="1"/>
  <c r="F8" i="10"/>
  <c r="F14" i="10" l="1"/>
</calcChain>
</file>

<file path=xl/sharedStrings.xml><?xml version="1.0" encoding="utf-8"?>
<sst xmlns="http://schemas.openxmlformats.org/spreadsheetml/2006/main" count="200" uniqueCount="131">
  <si>
    <t>PRIHODI UKUPNO</t>
  </si>
  <si>
    <t>RASHODI UKUPNO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</si>
  <si>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</si>
  <si>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</si>
  <si>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</si>
  <si>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</si>
  <si>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</si>
  <si>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</si>
  <si>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</si>
  <si>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</si>
  <si>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</si>
  <si>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</si>
  <si>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</si>
  <si>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</si>
  <si>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</si>
  <si>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</si>
  <si>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</si>
  <si>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</si>
  <si>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Kapitalni projekt Kxxxxxx</t>
  </si>
  <si>
    <t>NAZIV KAPITALNOG PROJEKTA</t>
  </si>
  <si>
    <t>A) SAŽETAK RAČUNA PRIHODA I RASHODA</t>
  </si>
  <si>
    <t>Prihodi od prodaje proizvedene dugotrajne imovine</t>
  </si>
  <si>
    <t>Pomoći iz inozemstva i od subjekata unutar općeg proračuna</t>
  </si>
  <si>
    <t>Rashodi za nabavu proizvedene dugotrajne imovine</t>
  </si>
  <si>
    <t>Plan za 2024.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</si>
  <si>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</si>
  <si>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</si>
  <si>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</si>
  <si>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</si>
  <si>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</si>
  <si>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PRIHODI POSLOVANJA PREMA EKONOMSKOJ KLASIFIKACIJI</t>
  </si>
  <si>
    <t>RASHODI POSLOVANJA PREMA EKONOMSKOJ KLASIFIKACIJI</t>
  </si>
  <si>
    <t>RAZLIKA - VIŠAK / MANJAK</t>
  </si>
  <si>
    <t>Opći prihodi i primici</t>
  </si>
  <si>
    <t>Državni proračun</t>
  </si>
  <si>
    <t>Službena putovanja</t>
  </si>
  <si>
    <t>Naknada za prijevoz</t>
  </si>
  <si>
    <t>Stručno usavršavanje zaposlenika</t>
  </si>
  <si>
    <t>Ostale naknade troškova zap.</t>
  </si>
  <si>
    <t>Ur.materijal i ostali mat.rashodi</t>
  </si>
  <si>
    <t>Energija</t>
  </si>
  <si>
    <t>Mat.i dij.za tek.i inv.odr</t>
  </si>
  <si>
    <t>Sitni inventar</t>
  </si>
  <si>
    <t>Službena i radna obuća i odjeća</t>
  </si>
  <si>
    <t>Usluge telefona,poštarina i sl.</t>
  </si>
  <si>
    <t>Usluge tekućeg održavanja</t>
  </si>
  <si>
    <t>Komunalne usluge</t>
  </si>
  <si>
    <t>Zakupnine i najamnine</t>
  </si>
  <si>
    <t>Zdravstvene i veterinarske usluge</t>
  </si>
  <si>
    <t>Intelektualne usluge</t>
  </si>
  <si>
    <t>Računalne usluge</t>
  </si>
  <si>
    <t>Ostale nespomenute usluge</t>
  </si>
  <si>
    <t>Premije osiguranja</t>
  </si>
  <si>
    <t>Članarine</t>
  </si>
  <si>
    <t>Pristojbe i naknade</t>
  </si>
  <si>
    <t>Ostali nespomenuti rashodi</t>
  </si>
  <si>
    <t>Prihodi za posebne namjene</t>
  </si>
  <si>
    <t>Financijski rashodi</t>
  </si>
  <si>
    <t>Vlastiti prihodi</t>
  </si>
  <si>
    <t>Uredska oprema i namještaj</t>
  </si>
  <si>
    <t>Oprema za održavanje i zaštitu</t>
  </si>
  <si>
    <t>Sportska i glazbena oprema</t>
  </si>
  <si>
    <t>Uređaji, strojevi i oprema za ostale namjene</t>
  </si>
  <si>
    <t>Knjige</t>
  </si>
  <si>
    <t>Donacije</t>
  </si>
  <si>
    <t>Rashodi za dodatna ulaganja</t>
  </si>
  <si>
    <t>Tekuće potpore od međ.org.</t>
  </si>
  <si>
    <t>Prihodi za finan.rashoda posl</t>
  </si>
  <si>
    <t>Tekuće pomoći pror.koris iz p</t>
  </si>
  <si>
    <t>Kapitalne pomoći pror.koris</t>
  </si>
  <si>
    <t>Tekuće pomoći iz drž.proraču</t>
  </si>
  <si>
    <t>Prihodi od admin.pristojbi i p</t>
  </si>
  <si>
    <t>Ostali prihodi</t>
  </si>
  <si>
    <t>Prihodi od prodaje proiz.i robe</t>
  </si>
  <si>
    <t>Tekuće donacije</t>
  </si>
  <si>
    <t>Prihodi iz proračuna i od HZZ</t>
  </si>
  <si>
    <t>Prihodi iz nad.proračuna za finan.rashoda poslovanja</t>
  </si>
  <si>
    <t>Kazne,upravne mjere i ostal</t>
  </si>
  <si>
    <t>Bankarske usluge</t>
  </si>
  <si>
    <t>Plaće za redovan rad</t>
  </si>
  <si>
    <t>Plaće za prekovremeni rad</t>
  </si>
  <si>
    <t>Plaće za posebne uvjete rada</t>
  </si>
  <si>
    <t>Doprinosi za zdravstveno osig</t>
  </si>
  <si>
    <t>Ostali rashodi za zaposlene</t>
  </si>
  <si>
    <t>Ostali rashodi</t>
  </si>
  <si>
    <t xml:space="preserve">Naknade građanima i kućanstvima </t>
  </si>
  <si>
    <t>Tekuće donacije u novcu</t>
  </si>
  <si>
    <t>Doprinosi za mirovinsko osig</t>
  </si>
  <si>
    <t>Doprinosi za obvezno osig.u</t>
  </si>
  <si>
    <t>Naknade za rad predstavničkih tijela</t>
  </si>
  <si>
    <t>Reprezentacija</t>
  </si>
  <si>
    <t>Troškovi sudskog postupka</t>
  </si>
  <si>
    <t>Instrumenti, uređaji i strojevi</t>
  </si>
  <si>
    <t>Poslovni objekti</t>
  </si>
  <si>
    <t>Komunikacijska oprema</t>
  </si>
  <si>
    <t>Materijal i sirovina</t>
  </si>
  <si>
    <t>PROGRAM 1013</t>
  </si>
  <si>
    <t>ŠKOLSTVO</t>
  </si>
  <si>
    <t>Aktivnost A101301</t>
  </si>
  <si>
    <t>OSNOVNO ŠKOLSTVO</t>
  </si>
  <si>
    <t>Izvor financiranja 44</t>
  </si>
  <si>
    <t>Decentralizirana sredstva</t>
  </si>
  <si>
    <t>PROGRAM 1001</t>
  </si>
  <si>
    <t>Aktivnost T100103</t>
  </si>
  <si>
    <t>Izvor financiranja 51</t>
  </si>
  <si>
    <t>EU sredstva</t>
  </si>
  <si>
    <t>Projekt "Školska shema"</t>
  </si>
  <si>
    <t>Aktivnost A101330</t>
  </si>
  <si>
    <t>E-škole</t>
  </si>
  <si>
    <t>Izvor financiranja 11</t>
  </si>
  <si>
    <t>Aktivnost A101314</t>
  </si>
  <si>
    <t>Ostali izdaci za osnovne škole</t>
  </si>
  <si>
    <t>Izvor financiranja 52</t>
  </si>
  <si>
    <t>Izvor financiranja 43</t>
  </si>
  <si>
    <t>Posebne namjene</t>
  </si>
  <si>
    <t>Izvor financiranja 31</t>
  </si>
  <si>
    <t>Dodatna ulaganja na građevinskim objektima</t>
  </si>
  <si>
    <t>UKUPNO:</t>
  </si>
  <si>
    <t>Ravnateljica:</t>
  </si>
  <si>
    <t>Martina Kivač, mag.theol.</t>
  </si>
  <si>
    <t>Predsjednica Školskog odbora:</t>
  </si>
  <si>
    <t>Izvor financiranja 61</t>
  </si>
  <si>
    <t>Aktivnost A101343</t>
  </si>
  <si>
    <t>Uvođenje građanskog odgoja u osnovnim školama</t>
  </si>
  <si>
    <t>Simona Sinković, dipl.uč.</t>
  </si>
  <si>
    <t xml:space="preserve"> IZVJEŠTAJ O IZVRŠENJU FINANCIJSKOG PLANA OSNOVNE ŠKOLE DOMAŠINEC 1.1.2024.-30.6.2024.</t>
  </si>
  <si>
    <t>Indeks (2/1*100)</t>
  </si>
  <si>
    <t>Izvršenje plana 30.6.2024.</t>
  </si>
  <si>
    <t>Izvršenje financijskog plana 30.6.2024.</t>
  </si>
  <si>
    <t>Kapitalne donacije</t>
  </si>
  <si>
    <t>Ostali nespomenuti 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</si>
</sst>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0" borderId="0" xfId="0" applyFont="1"/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3" fontId="16" fillId="5" borderId="3" xfId="0" applyNumberFormat="1" applyFont="1" applyFill="1" applyBorder="1" applyAlignment="1">
      <alignment horizontal="right"/>
    </xf>
    <xf numFmtId="0" fontId="8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Font="1"/>
    <xf numFmtId="0" fontId="8" fillId="3" borderId="3" xfId="0" quotePrefix="1" applyFont="1" applyFill="1" applyBorder="1" applyAlignment="1">
      <alignment horizontal="left" vertical="center"/>
    </xf>
    <xf numFmtId="3" fontId="16" fillId="3" borderId="3" xfId="0" applyNumberFormat="1" applyFont="1" applyFill="1" applyBorder="1" applyAlignment="1">
      <alignment horizontal="right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applyNumberFormat="1" applyFont="1" applyFill="1" applyBorder="1" applyAlignment="1" applyProtection="1">
      <alignment horizontal="left" vertical="center"/>
    </xf>
    <xf numFmtId="0" fontId="7" fillId="6" borderId="3" xfId="0" applyNumberFormat="1" applyFont="1" applyFill="1" applyBorder="1" applyAlignment="1" applyProtection="1">
      <alignment vertical="center" wrapText="1"/>
    </xf>
    <xf numFmtId="3" fontId="3" fillId="6" borderId="3" xfId="0" applyNumberFormat="1" applyFont="1" applyFill="1" applyBorder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3" fontId="1" fillId="0" borderId="4" xfId="0" applyNumberFormat="1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10" fontId="16" fillId="5" borderId="3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 applyProtection="1">
      <alignment horizontal="right" wrapText="1"/>
    </xf>
    <xf numFmtId="10" fontId="16" fillId="3" borderId="3" xfId="0" applyNumberFormat="1" applyFont="1" applyFill="1" applyBorder="1" applyAlignment="1">
      <alignment horizontal="right"/>
    </xf>
    <xf numFmtId="10" fontId="3" fillId="6" borderId="3" xfId="0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 applyProtection="1">
      <alignment horizontal="right" wrapText="1"/>
    </xf>
    <xf numFmtId="10" fontId="1" fillId="0" borderId="4" xfId="0" applyNumberFormat="1" applyFont="1" applyBorder="1"/>
    <xf numFmtId="10" fontId="6" fillId="3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>
      <alignment horizontal="right"/>
    </xf>
    <xf numFmtId="10" fontId="6" fillId="0" borderId="3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22" fillId="0" borderId="2" xfId="0" applyFont="1" applyBorder="1" applyAlignment="1"/>
    <xf numFmtId="0" fontId="22" fillId="0" borderId="4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workbookViewId="0">
      <selection activeCell="H15" sqref="H15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94" t="s">
        <v>125</v>
      </c>
      <c r="B1" s="94"/>
      <c r="C1" s="94"/>
      <c r="D1" s="94"/>
      <c r="E1" s="94"/>
      <c r="F1" s="94"/>
      <c r="G1" s="94"/>
      <c r="H1" s="94"/>
    </row>
    <row r="2" spans="1:8" ht="18" x14ac:dyDescent="0.25">
      <c r="A2" s="20"/>
      <c r="B2" s="20"/>
      <c r="C2" s="20"/>
      <c r="D2" s="20"/>
      <c r="E2" s="20"/>
      <c r="F2" s="20"/>
      <c r="G2" s="20"/>
      <c r="H2" s="20"/>
    </row>
    <row r="3" spans="1:8" ht="15.75" x14ac:dyDescent="0.25">
      <c r="A3" s="94" t="s">
        <v>13</v>
      </c>
      <c r="B3" s="94"/>
      <c r="C3" s="94"/>
      <c r="D3" s="94"/>
      <c r="E3" s="94"/>
      <c r="F3" s="94"/>
      <c r="G3" s="97"/>
      <c r="H3" s="97"/>
    </row>
    <row r="4" spans="1:8" ht="18" x14ac:dyDescent="0.25">
      <c r="A4" s="20"/>
      <c r="B4" s="20"/>
      <c r="C4" s="20"/>
      <c r="D4" s="20"/>
      <c r="E4" s="20"/>
      <c r="F4" s="20"/>
      <c r="G4" s="5"/>
      <c r="H4" s="5"/>
    </row>
    <row r="5" spans="1:8" ht="15.75" x14ac:dyDescent="0.25">
      <c r="A5" s="94" t="s">
        <v>20</v>
      </c>
      <c r="B5" s="95"/>
      <c r="C5" s="95"/>
      <c r="D5" s="95"/>
      <c r="E5" s="95"/>
      <c r="F5" s="95"/>
      <c r="G5" s="95"/>
      <c r="H5" s="95"/>
    </row>
    <row r="6" spans="1:8" ht="18" x14ac:dyDescent="0.25">
      <c r="A6" s="1"/>
      <c r="B6" s="2"/>
      <c r="C6" s="2"/>
      <c r="D6" s="2"/>
      <c r="E6" s="6"/>
      <c r="F6" s="7"/>
      <c r="G6" s="7"/>
      <c r="H6" s="29" t="s">
        <v>25</v>
      </c>
    </row>
    <row r="7" spans="1:8" ht="25.5" x14ac:dyDescent="0.25">
      <c r="A7" s="23"/>
      <c r="B7" s="24"/>
      <c r="C7" s="24"/>
      <c r="D7" s="25"/>
      <c r="E7" s="26"/>
      <c r="F7" s="3" t="s">
        <v>24</v>
      </c>
      <c r="G7" s="3" t="s">
        <v>128</v>
      </c>
      <c r="H7" s="3" t="s">
        <v>126</v>
      </c>
    </row>
    <row r="8" spans="1:8" x14ac:dyDescent="0.25">
      <c r="A8" s="98" t="s">
        <v>0</v>
      </c>
      <c r="B8" s="99"/>
      <c r="C8" s="99"/>
      <c r="D8" s="99"/>
      <c r="E8" s="100"/>
      <c r="F8" s="27">
        <f t="shared" ref="F8" si="0">F9+F10</f>
        <v>1070600</v>
      </c>
      <c r="G8" s="27">
        <v>617670.23</v>
      </c>
      <c r="H8" s="89">
        <v>0.57689999999999997</v>
      </c>
    </row>
    <row r="9" spans="1:8" x14ac:dyDescent="0.25">
      <c r="A9" s="101" t="s">
        <v>26</v>
      </c>
      <c r="B9" s="102"/>
      <c r="C9" s="102"/>
      <c r="D9" s="102"/>
      <c r="E9" s="103"/>
      <c r="F9" s="28">
        <v>1070600</v>
      </c>
      <c r="G9" s="28">
        <v>617670.23</v>
      </c>
      <c r="H9" s="90">
        <v>0.57689999999999997</v>
      </c>
    </row>
    <row r="10" spans="1:8" x14ac:dyDescent="0.25">
      <c r="A10" s="104" t="s">
        <v>27</v>
      </c>
      <c r="B10" s="103"/>
      <c r="C10" s="103"/>
      <c r="D10" s="103"/>
      <c r="E10" s="103"/>
      <c r="F10" s="28"/>
      <c r="G10" s="28"/>
      <c r="H10" s="90"/>
    </row>
    <row r="11" spans="1:8" x14ac:dyDescent="0.25">
      <c r="A11" s="30" t="s">
        <v>1</v>
      </c>
      <c r="B11" s="36"/>
      <c r="C11" s="36"/>
      <c r="D11" s="36"/>
      <c r="E11" s="36"/>
      <c r="F11" s="27">
        <f t="shared" ref="F11" si="1">F12+F13</f>
        <v>1071300</v>
      </c>
      <c r="G11" s="27">
        <v>616161.44999999995</v>
      </c>
      <c r="H11" s="89">
        <v>0.57520000000000004</v>
      </c>
    </row>
    <row r="12" spans="1:8" x14ac:dyDescent="0.25">
      <c r="A12" s="105" t="s">
        <v>28</v>
      </c>
      <c r="B12" s="102"/>
      <c r="C12" s="102"/>
      <c r="D12" s="102"/>
      <c r="E12" s="102"/>
      <c r="F12" s="28">
        <v>1056800</v>
      </c>
      <c r="G12" s="28">
        <v>614554.44999999995</v>
      </c>
      <c r="H12" s="91">
        <v>0.58150000000000002</v>
      </c>
    </row>
    <row r="13" spans="1:8" x14ac:dyDescent="0.25">
      <c r="A13" s="106" t="s">
        <v>29</v>
      </c>
      <c r="B13" s="103"/>
      <c r="C13" s="103"/>
      <c r="D13" s="103"/>
      <c r="E13" s="103"/>
      <c r="F13" s="37">
        <v>14500</v>
      </c>
      <c r="G13" s="37">
        <v>1607</v>
      </c>
      <c r="H13" s="91">
        <v>0.1108</v>
      </c>
    </row>
    <row r="14" spans="1:8" x14ac:dyDescent="0.25">
      <c r="A14" s="107" t="s">
        <v>32</v>
      </c>
      <c r="B14" s="99"/>
      <c r="C14" s="99"/>
      <c r="D14" s="99"/>
      <c r="E14" s="99"/>
      <c r="F14" s="27">
        <f t="shared" ref="F14" si="2">F8-F11</f>
        <v>-700</v>
      </c>
      <c r="G14" s="27">
        <v>1508.78</v>
      </c>
      <c r="H14" s="89"/>
    </row>
    <row r="15" spans="1:8" ht="18" x14ac:dyDescent="0.25">
      <c r="A15" s="20"/>
      <c r="B15" s="18"/>
      <c r="C15" s="18"/>
      <c r="D15" s="18"/>
      <c r="E15" s="18"/>
      <c r="F15" s="19"/>
      <c r="G15" s="19"/>
      <c r="H15" s="19"/>
    </row>
    <row r="16" spans="1:8" ht="15.75" x14ac:dyDescent="0.25">
      <c r="A16" s="94"/>
      <c r="B16" s="95"/>
      <c r="C16" s="95"/>
      <c r="D16" s="95"/>
      <c r="E16" s="95"/>
      <c r="F16" s="95"/>
      <c r="G16" s="95"/>
      <c r="H16" s="95"/>
    </row>
    <row r="17" spans="1:8" ht="18" x14ac:dyDescent="0.25">
      <c r="A17" s="20"/>
      <c r="B17" s="18"/>
      <c r="C17" s="18"/>
      <c r="D17" s="18"/>
      <c r="E17" s="18"/>
      <c r="F17" s="19"/>
      <c r="G17" s="19"/>
      <c r="H17" s="19"/>
    </row>
    <row r="18" spans="1:8" ht="18" x14ac:dyDescent="0.25">
      <c r="A18" s="17"/>
      <c r="B18" s="18"/>
      <c r="C18" s="18"/>
      <c r="D18" s="18"/>
      <c r="E18" s="18"/>
      <c r="F18" s="19"/>
      <c r="G18" s="19"/>
      <c r="H18" s="19"/>
    </row>
    <row r="19" spans="1:8" ht="15.75" x14ac:dyDescent="0.25">
      <c r="A19" s="94"/>
      <c r="B19" s="95"/>
      <c r="C19" s="95"/>
      <c r="D19" s="95"/>
      <c r="E19" s="95"/>
      <c r="F19" s="95"/>
      <c r="G19" s="95"/>
      <c r="H19" s="95"/>
    </row>
    <row r="20" spans="1:8" ht="15.75" customHeight="1" x14ac:dyDescent="0.25">
      <c r="A20" s="34"/>
      <c r="B20" s="35"/>
      <c r="C20" s="35"/>
      <c r="D20" s="35"/>
      <c r="E20" s="35"/>
      <c r="F20" s="35"/>
      <c r="G20" s="35"/>
      <c r="H20" s="35"/>
    </row>
    <row r="21" spans="1:8" ht="15.75" x14ac:dyDescent="0.25">
      <c r="A21" s="96"/>
      <c r="B21" s="96"/>
      <c r="C21" s="96"/>
      <c r="D21" s="96"/>
      <c r="E21" s="96"/>
      <c r="F21" s="96"/>
      <c r="G21" s="96"/>
      <c r="H21" s="96"/>
    </row>
    <row r="22" spans="1:8" ht="18" x14ac:dyDescent="0.25">
      <c r="A22" s="38"/>
      <c r="B22" s="39"/>
      <c r="C22" s="39"/>
      <c r="D22" s="39"/>
      <c r="E22" s="39"/>
      <c r="F22" s="40"/>
      <c r="G22" s="40"/>
      <c r="H22" s="40"/>
    </row>
    <row r="23" spans="1:8" ht="17.25" customHeight="1" x14ac:dyDescent="0.25"/>
    <row r="24" spans="1:8" x14ac:dyDescent="0.25">
      <c r="A24" s="92"/>
      <c r="B24" s="93"/>
      <c r="C24" s="93"/>
      <c r="D24" s="93"/>
      <c r="E24" s="93"/>
      <c r="F24" s="93"/>
      <c r="G24" s="93"/>
      <c r="H24" s="93"/>
    </row>
    <row r="25" spans="1:8" ht="9" customHeight="1" x14ac:dyDescent="0.25"/>
    <row r="27" spans="1:8" x14ac:dyDescent="0.25">
      <c r="C27" t="s">
        <v>120</v>
      </c>
      <c r="F27" t="s">
        <v>118</v>
      </c>
    </row>
    <row r="28" spans="1:8" x14ac:dyDescent="0.25">
      <c r="C28" t="s">
        <v>124</v>
      </c>
      <c r="F28" t="s">
        <v>119</v>
      </c>
    </row>
  </sheetData>
  <mergeCells count="13">
    <mergeCell ref="A24:H24"/>
    <mergeCell ref="A19:H19"/>
    <mergeCell ref="A21:H21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5"/>
  <sheetViews>
    <sheetView topLeftCell="A37" workbookViewId="0">
      <selection activeCell="F81" sqref="F8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7" ht="42" customHeight="1" x14ac:dyDescent="0.25">
      <c r="A1" s="94" t="s">
        <v>125</v>
      </c>
      <c r="B1" s="94"/>
      <c r="C1" s="94"/>
      <c r="D1" s="94"/>
      <c r="E1" s="94"/>
      <c r="F1" s="94"/>
      <c r="G1" s="94"/>
    </row>
    <row r="2" spans="1:7" ht="18" customHeight="1" x14ac:dyDescent="0.25">
      <c r="A2" s="4"/>
      <c r="B2" s="4"/>
      <c r="C2" s="4"/>
      <c r="D2" s="4"/>
      <c r="E2" s="4"/>
      <c r="F2" s="4"/>
    </row>
    <row r="3" spans="1:7" ht="15.75" customHeight="1" x14ac:dyDescent="0.25">
      <c r="A3" s="94" t="s">
        <v>13</v>
      </c>
      <c r="B3" s="94"/>
      <c r="C3" s="94"/>
      <c r="D3" s="94"/>
      <c r="E3" s="94"/>
      <c r="F3" s="94"/>
    </row>
    <row r="4" spans="1:7" ht="18" x14ac:dyDescent="0.25">
      <c r="A4" s="4"/>
      <c r="B4" s="4"/>
      <c r="C4" s="4"/>
      <c r="D4" s="4"/>
      <c r="E4" s="5"/>
      <c r="F4" s="5"/>
    </row>
    <row r="5" spans="1:7" ht="18" customHeight="1" x14ac:dyDescent="0.25">
      <c r="A5" s="94" t="s">
        <v>3</v>
      </c>
      <c r="B5" s="94"/>
      <c r="C5" s="94"/>
      <c r="D5" s="94"/>
      <c r="E5" s="94"/>
      <c r="F5" s="94"/>
    </row>
    <row r="6" spans="1:7" ht="18" x14ac:dyDescent="0.25">
      <c r="A6" s="4"/>
      <c r="B6" s="4"/>
      <c r="C6" s="4"/>
      <c r="D6" s="4"/>
      <c r="E6" s="5"/>
      <c r="F6" s="5"/>
    </row>
    <row r="7" spans="1:7" ht="15.75" customHeight="1" x14ac:dyDescent="0.25">
      <c r="A7" s="94" t="s">
        <v>30</v>
      </c>
      <c r="B7" s="94"/>
      <c r="C7" s="94"/>
      <c r="D7" s="94"/>
      <c r="E7" s="94"/>
      <c r="F7" s="94"/>
    </row>
    <row r="8" spans="1:7" ht="18" x14ac:dyDescent="0.25">
      <c r="A8" s="4"/>
      <c r="B8" s="4"/>
      <c r="C8" s="4"/>
      <c r="D8" s="4"/>
      <c r="E8" s="5"/>
      <c r="F8" s="5"/>
    </row>
    <row r="9" spans="1:7" x14ac:dyDescent="0.25">
      <c r="A9" s="16" t="s">
        <v>4</v>
      </c>
      <c r="B9" s="15" t="s">
        <v>5</v>
      </c>
      <c r="C9" s="15" t="s">
        <v>2</v>
      </c>
      <c r="D9" s="16" t="s">
        <v>24</v>
      </c>
      <c r="E9" s="16" t="s">
        <v>127</v>
      </c>
      <c r="F9" s="16" t="s">
        <v>126</v>
      </c>
    </row>
    <row r="10" spans="1:7" x14ac:dyDescent="0.25">
      <c r="A10" s="32"/>
      <c r="B10" s="33"/>
      <c r="C10" s="31" t="s">
        <v>0</v>
      </c>
      <c r="D10" s="32"/>
      <c r="E10" s="32"/>
      <c r="F10" s="81"/>
    </row>
    <row r="11" spans="1:7" ht="15.75" customHeight="1" x14ac:dyDescent="0.25">
      <c r="A11" s="9">
        <v>6</v>
      </c>
      <c r="B11" s="9"/>
      <c r="C11" s="9" t="s">
        <v>6</v>
      </c>
      <c r="D11" s="8">
        <f>(D12+D18+D20+D24+D26)</f>
        <v>1070600</v>
      </c>
      <c r="E11" s="8">
        <v>617670.23</v>
      </c>
      <c r="F11" s="82">
        <v>0.57689999999999997</v>
      </c>
    </row>
    <row r="12" spans="1:7" s="51" customFormat="1" ht="38.25" x14ac:dyDescent="0.25">
      <c r="A12" s="52"/>
      <c r="B12" s="52">
        <v>63</v>
      </c>
      <c r="C12" s="53" t="s">
        <v>22</v>
      </c>
      <c r="D12" s="54">
        <v>970628</v>
      </c>
      <c r="E12" s="54">
        <v>571180.85</v>
      </c>
      <c r="F12" s="83">
        <v>0.58850000000000002</v>
      </c>
    </row>
    <row r="13" spans="1:7" x14ac:dyDescent="0.25">
      <c r="A13" s="9"/>
      <c r="B13" s="13">
        <v>6321</v>
      </c>
      <c r="C13" s="13" t="s">
        <v>66</v>
      </c>
      <c r="D13" s="8"/>
      <c r="E13" s="8"/>
      <c r="F13" s="82"/>
    </row>
    <row r="14" spans="1:7" x14ac:dyDescent="0.25">
      <c r="A14" s="9"/>
      <c r="B14" s="13">
        <v>6351</v>
      </c>
      <c r="C14" s="13" t="s">
        <v>67</v>
      </c>
      <c r="D14" s="8">
        <v>200</v>
      </c>
      <c r="E14" s="8"/>
      <c r="F14" s="82">
        <v>1</v>
      </c>
    </row>
    <row r="15" spans="1:7" ht="25.5" x14ac:dyDescent="0.25">
      <c r="A15" s="9"/>
      <c r="B15" s="13">
        <v>6361</v>
      </c>
      <c r="C15" s="13" t="s">
        <v>68</v>
      </c>
      <c r="D15" s="8">
        <v>961428</v>
      </c>
      <c r="E15" s="8">
        <v>570303.35</v>
      </c>
      <c r="F15" s="82">
        <v>0.59319999999999995</v>
      </c>
    </row>
    <row r="16" spans="1:7" x14ac:dyDescent="0.25">
      <c r="A16" s="9"/>
      <c r="B16" s="13">
        <v>6362</v>
      </c>
      <c r="C16" s="13" t="s">
        <v>69</v>
      </c>
      <c r="D16" s="8">
        <v>7000</v>
      </c>
      <c r="E16" s="8"/>
      <c r="F16" s="82"/>
    </row>
    <row r="17" spans="1:6" ht="25.5" x14ac:dyDescent="0.25">
      <c r="A17" s="9"/>
      <c r="B17" s="13">
        <v>6381</v>
      </c>
      <c r="C17" s="13" t="s">
        <v>70</v>
      </c>
      <c r="D17" s="8">
        <v>2000</v>
      </c>
      <c r="E17" s="8">
        <v>877.5</v>
      </c>
      <c r="F17" s="82">
        <v>0.43869999999999998</v>
      </c>
    </row>
    <row r="18" spans="1:6" s="51" customFormat="1" x14ac:dyDescent="0.25">
      <c r="A18" s="55"/>
      <c r="B18" s="56">
        <v>65</v>
      </c>
      <c r="C18" s="57" t="s">
        <v>71</v>
      </c>
      <c r="D18" s="54">
        <v>42000</v>
      </c>
      <c r="E18" s="54">
        <v>11865.06</v>
      </c>
      <c r="F18" s="83">
        <v>0.28249999999999997</v>
      </c>
    </row>
    <row r="19" spans="1:6" x14ac:dyDescent="0.25">
      <c r="A19" s="10"/>
      <c r="B19" s="10">
        <v>6526</v>
      </c>
      <c r="C19" s="14" t="s">
        <v>56</v>
      </c>
      <c r="D19" s="8">
        <v>42000</v>
      </c>
      <c r="E19" s="8">
        <v>11865.06</v>
      </c>
      <c r="F19" s="82">
        <v>0.28249999999999997</v>
      </c>
    </row>
    <row r="20" spans="1:6" s="51" customFormat="1" x14ac:dyDescent="0.25">
      <c r="A20" s="55"/>
      <c r="B20" s="56">
        <v>66</v>
      </c>
      <c r="C20" s="57" t="s">
        <v>72</v>
      </c>
      <c r="D20" s="54">
        <v>300</v>
      </c>
      <c r="E20" s="54">
        <v>1024.75</v>
      </c>
      <c r="F20" s="83">
        <v>3.4157999999999999</v>
      </c>
    </row>
    <row r="21" spans="1:6" x14ac:dyDescent="0.25">
      <c r="A21" s="10"/>
      <c r="B21" s="10">
        <v>6614</v>
      </c>
      <c r="C21" s="14" t="s">
        <v>73</v>
      </c>
      <c r="D21" s="8">
        <v>200</v>
      </c>
      <c r="E21" s="8">
        <v>38.799999999999997</v>
      </c>
      <c r="F21" s="82">
        <v>0.19400000000000001</v>
      </c>
    </row>
    <row r="22" spans="1:6" x14ac:dyDescent="0.25">
      <c r="A22" s="10"/>
      <c r="B22" s="10">
        <v>6631</v>
      </c>
      <c r="C22" s="14" t="s">
        <v>74</v>
      </c>
      <c r="D22" s="8">
        <v>100</v>
      </c>
      <c r="E22" s="8">
        <v>390</v>
      </c>
      <c r="F22" s="82">
        <v>3.9</v>
      </c>
    </row>
    <row r="23" spans="1:6" x14ac:dyDescent="0.25">
      <c r="A23" s="10"/>
      <c r="B23" s="10">
        <v>6632</v>
      </c>
      <c r="C23" s="14" t="s">
        <v>129</v>
      </c>
      <c r="D23" s="8"/>
      <c r="E23" s="8">
        <v>595.95000000000005</v>
      </c>
      <c r="F23" s="82">
        <v>1</v>
      </c>
    </row>
    <row r="24" spans="1:6" s="51" customFormat="1" x14ac:dyDescent="0.25">
      <c r="A24" s="55"/>
      <c r="B24" s="56">
        <v>67</v>
      </c>
      <c r="C24" s="57" t="s">
        <v>75</v>
      </c>
      <c r="D24" s="54">
        <v>57672</v>
      </c>
      <c r="E24" s="54">
        <v>33529.57</v>
      </c>
      <c r="F24" s="83">
        <v>0.58140000000000003</v>
      </c>
    </row>
    <row r="25" spans="1:6" x14ac:dyDescent="0.25">
      <c r="A25" s="10"/>
      <c r="B25" s="10">
        <v>6711</v>
      </c>
      <c r="C25" s="14" t="s">
        <v>76</v>
      </c>
      <c r="D25" s="8">
        <v>57672</v>
      </c>
      <c r="E25" s="8">
        <v>33529.57</v>
      </c>
      <c r="F25" s="82">
        <v>0.58140000000000003</v>
      </c>
    </row>
    <row r="26" spans="1:6" s="51" customFormat="1" x14ac:dyDescent="0.25">
      <c r="A26" s="55"/>
      <c r="B26" s="56">
        <v>68</v>
      </c>
      <c r="C26" s="57" t="s">
        <v>77</v>
      </c>
      <c r="D26" s="54"/>
      <c r="E26" s="54">
        <v>70</v>
      </c>
      <c r="F26" s="83">
        <v>1</v>
      </c>
    </row>
    <row r="27" spans="1:6" x14ac:dyDescent="0.25">
      <c r="A27" s="10"/>
      <c r="B27" s="10">
        <v>6831</v>
      </c>
      <c r="C27" s="14" t="s">
        <v>72</v>
      </c>
      <c r="D27" s="8"/>
      <c r="E27" s="8">
        <v>70</v>
      </c>
      <c r="F27" s="82">
        <v>1</v>
      </c>
    </row>
    <row r="28" spans="1:6" ht="25.5" x14ac:dyDescent="0.25">
      <c r="A28" s="11">
        <v>7</v>
      </c>
      <c r="B28" s="12"/>
      <c r="C28" s="21" t="s">
        <v>7</v>
      </c>
      <c r="D28" s="8"/>
      <c r="E28" s="8"/>
      <c r="F28" s="82"/>
    </row>
    <row r="29" spans="1:6" ht="38.25" x14ac:dyDescent="0.25">
      <c r="A29" s="13"/>
      <c r="B29" s="13">
        <v>72</v>
      </c>
      <c r="C29" s="22" t="s">
        <v>21</v>
      </c>
      <c r="D29" s="8"/>
      <c r="E29" s="8"/>
      <c r="F29" s="84"/>
    </row>
    <row r="32" spans="1:6" ht="15.75" x14ac:dyDescent="0.25">
      <c r="A32" s="94" t="s">
        <v>31</v>
      </c>
      <c r="B32" s="108"/>
      <c r="C32" s="108"/>
      <c r="D32" s="108"/>
      <c r="E32" s="108"/>
      <c r="F32" s="108"/>
    </row>
    <row r="33" spans="1:6" ht="18" x14ac:dyDescent="0.25">
      <c r="A33" s="4"/>
      <c r="B33" s="4"/>
      <c r="C33" s="4"/>
      <c r="D33" s="4"/>
      <c r="E33" s="5"/>
      <c r="F33" s="5"/>
    </row>
    <row r="34" spans="1:6" x14ac:dyDescent="0.25">
      <c r="A34" s="16" t="s">
        <v>4</v>
      </c>
      <c r="B34" s="15" t="s">
        <v>5</v>
      </c>
      <c r="C34" s="15" t="s">
        <v>8</v>
      </c>
      <c r="D34" s="16" t="s">
        <v>24</v>
      </c>
      <c r="E34" s="16" t="s">
        <v>127</v>
      </c>
      <c r="F34" s="16" t="s">
        <v>126</v>
      </c>
    </row>
    <row r="35" spans="1:6" x14ac:dyDescent="0.25">
      <c r="A35" s="32"/>
      <c r="B35" s="33"/>
      <c r="C35" s="31" t="s">
        <v>1</v>
      </c>
      <c r="D35" s="32"/>
      <c r="E35" s="32"/>
      <c r="F35" s="81"/>
    </row>
    <row r="36" spans="1:6" ht="15.75" customHeight="1" x14ac:dyDescent="0.25">
      <c r="A36" s="9">
        <v>3</v>
      </c>
      <c r="B36" s="9"/>
      <c r="C36" s="9" t="s">
        <v>9</v>
      </c>
      <c r="D36" s="8">
        <f>(D37+D45+D74+D77+D79)</f>
        <v>1055300</v>
      </c>
      <c r="E36" s="8">
        <f>(E37+E45+E74+E77+E79)</f>
        <v>614554.44999999995</v>
      </c>
      <c r="F36" s="82">
        <v>0.58230000000000004</v>
      </c>
    </row>
    <row r="37" spans="1:6" ht="15.75" customHeight="1" x14ac:dyDescent="0.25">
      <c r="A37" s="62"/>
      <c r="B37" s="63">
        <v>31</v>
      </c>
      <c r="C37" s="63" t="s">
        <v>10</v>
      </c>
      <c r="D37" s="61">
        <f>SUM(D38:D44)</f>
        <v>902000</v>
      </c>
      <c r="E37" s="61">
        <f>SUM(E38:E44)</f>
        <v>517346.24</v>
      </c>
      <c r="F37" s="85">
        <v>0.57350000000000001</v>
      </c>
    </row>
    <row r="38" spans="1:6" ht="15.75" customHeight="1" x14ac:dyDescent="0.25">
      <c r="A38" s="9"/>
      <c r="B38" s="13">
        <v>3111</v>
      </c>
      <c r="C38" s="13" t="s">
        <v>79</v>
      </c>
      <c r="D38" s="8">
        <v>710000</v>
      </c>
      <c r="E38" s="8">
        <v>398427.81</v>
      </c>
      <c r="F38" s="82">
        <v>0.56110000000000004</v>
      </c>
    </row>
    <row r="39" spans="1:6" ht="15.75" customHeight="1" x14ac:dyDescent="0.25">
      <c r="A39" s="9"/>
      <c r="B39" s="13">
        <v>3113</v>
      </c>
      <c r="C39" s="13" t="s">
        <v>80</v>
      </c>
      <c r="D39" s="8">
        <v>12000</v>
      </c>
      <c r="E39" s="8">
        <v>11812.35</v>
      </c>
      <c r="F39" s="82">
        <v>0.98429999999999995</v>
      </c>
    </row>
    <row r="40" spans="1:6" ht="15.75" customHeight="1" x14ac:dyDescent="0.25">
      <c r="A40" s="9"/>
      <c r="B40" s="13">
        <v>3114</v>
      </c>
      <c r="C40" s="13" t="s">
        <v>81</v>
      </c>
      <c r="D40" s="8">
        <v>23000</v>
      </c>
      <c r="E40" s="8">
        <v>15406.83</v>
      </c>
      <c r="F40" s="82">
        <v>0.66979999999999995</v>
      </c>
    </row>
    <row r="41" spans="1:6" ht="15.75" customHeight="1" x14ac:dyDescent="0.25">
      <c r="A41" s="9"/>
      <c r="B41" s="13">
        <v>3121</v>
      </c>
      <c r="C41" s="13" t="s">
        <v>83</v>
      </c>
      <c r="D41" s="8">
        <v>32000</v>
      </c>
      <c r="E41" s="8">
        <v>20979.01</v>
      </c>
      <c r="F41" s="82">
        <v>0.65549999999999997</v>
      </c>
    </row>
    <row r="42" spans="1:6" ht="15.75" customHeight="1" x14ac:dyDescent="0.25">
      <c r="A42" s="9"/>
      <c r="B42" s="13">
        <v>3131</v>
      </c>
      <c r="C42" s="13" t="s">
        <v>87</v>
      </c>
      <c r="D42" s="8"/>
      <c r="E42" s="8"/>
      <c r="F42" s="82"/>
    </row>
    <row r="43" spans="1:6" ht="15.75" customHeight="1" x14ac:dyDescent="0.25">
      <c r="A43" s="9"/>
      <c r="B43" s="13">
        <v>3132</v>
      </c>
      <c r="C43" s="13" t="s">
        <v>82</v>
      </c>
      <c r="D43" s="8">
        <v>125000</v>
      </c>
      <c r="E43" s="8">
        <v>70720.240000000005</v>
      </c>
      <c r="F43" s="82">
        <v>0.56569999999999998</v>
      </c>
    </row>
    <row r="44" spans="1:6" ht="15.75" customHeight="1" x14ac:dyDescent="0.25">
      <c r="A44" s="9"/>
      <c r="B44" s="13">
        <v>3133</v>
      </c>
      <c r="C44" s="13" t="s">
        <v>88</v>
      </c>
      <c r="D44" s="8"/>
      <c r="E44" s="8"/>
      <c r="F44" s="82"/>
    </row>
    <row r="45" spans="1:6" x14ac:dyDescent="0.25">
      <c r="A45" s="60"/>
      <c r="B45" s="60">
        <v>32</v>
      </c>
      <c r="C45" s="60" t="s">
        <v>16</v>
      </c>
      <c r="D45" s="61">
        <f>SUM(D46:D73)</f>
        <v>151000</v>
      </c>
      <c r="E45" s="61">
        <f>SUM(E46:E73)</f>
        <v>95872.12</v>
      </c>
      <c r="F45" s="85">
        <v>0.63490000000000002</v>
      </c>
    </row>
    <row r="46" spans="1:6" s="59" customFormat="1" x14ac:dyDescent="0.25">
      <c r="A46" s="10"/>
      <c r="B46" s="10">
        <v>3211</v>
      </c>
      <c r="C46" s="14" t="s">
        <v>35</v>
      </c>
      <c r="D46" s="8">
        <v>3500</v>
      </c>
      <c r="E46" s="8">
        <v>1966.84</v>
      </c>
      <c r="F46" s="82">
        <v>0.56189999999999996</v>
      </c>
    </row>
    <row r="47" spans="1:6" s="59" customFormat="1" x14ac:dyDescent="0.25">
      <c r="A47" s="10"/>
      <c r="B47" s="10">
        <v>3212</v>
      </c>
      <c r="C47" s="10" t="s">
        <v>36</v>
      </c>
      <c r="D47" s="8">
        <v>32000</v>
      </c>
      <c r="E47" s="8">
        <v>19432.13</v>
      </c>
      <c r="F47" s="82">
        <v>0.60719999999999996</v>
      </c>
    </row>
    <row r="48" spans="1:6" s="59" customFormat="1" x14ac:dyDescent="0.25">
      <c r="A48" s="10"/>
      <c r="B48" s="10">
        <v>3213</v>
      </c>
      <c r="C48" s="14" t="s">
        <v>37</v>
      </c>
      <c r="D48" s="8">
        <v>300</v>
      </c>
      <c r="E48" s="8">
        <v>55</v>
      </c>
      <c r="F48" s="82">
        <v>0.18329999999999999</v>
      </c>
    </row>
    <row r="49" spans="1:6" s="59" customFormat="1" x14ac:dyDescent="0.25">
      <c r="A49" s="10"/>
      <c r="B49" s="10">
        <v>3214</v>
      </c>
      <c r="C49" s="14" t="s">
        <v>38</v>
      </c>
      <c r="D49" s="8">
        <v>2000</v>
      </c>
      <c r="E49" s="8">
        <v>1283</v>
      </c>
      <c r="F49" s="82">
        <v>0.64149999999999996</v>
      </c>
    </row>
    <row r="50" spans="1:6" s="59" customFormat="1" x14ac:dyDescent="0.25">
      <c r="A50" s="10"/>
      <c r="B50" s="10">
        <v>322</v>
      </c>
      <c r="C50" s="10"/>
      <c r="D50" s="8"/>
      <c r="E50" s="8"/>
      <c r="F50" s="82"/>
    </row>
    <row r="51" spans="1:6" s="59" customFormat="1" x14ac:dyDescent="0.25">
      <c r="A51" s="10"/>
      <c r="B51" s="10">
        <v>3221</v>
      </c>
      <c r="C51" s="14" t="s">
        <v>39</v>
      </c>
      <c r="D51" s="8">
        <v>23500</v>
      </c>
      <c r="E51" s="8">
        <v>8290.0300000000007</v>
      </c>
      <c r="F51" s="82">
        <v>0.35270000000000001</v>
      </c>
    </row>
    <row r="52" spans="1:6" s="59" customFormat="1" x14ac:dyDescent="0.25">
      <c r="A52" s="10"/>
      <c r="B52" s="10">
        <v>3222</v>
      </c>
      <c r="C52" s="14" t="s">
        <v>95</v>
      </c>
      <c r="D52" s="8">
        <v>40000</v>
      </c>
      <c r="E52" s="8">
        <v>27270.18</v>
      </c>
      <c r="F52" s="82">
        <v>0.68169999999999997</v>
      </c>
    </row>
    <row r="53" spans="1:6" s="59" customFormat="1" x14ac:dyDescent="0.25">
      <c r="A53" s="10"/>
      <c r="B53" s="10">
        <v>3223</v>
      </c>
      <c r="C53" s="10" t="s">
        <v>40</v>
      </c>
      <c r="D53" s="8">
        <v>15000</v>
      </c>
      <c r="E53" s="8">
        <v>10755.27</v>
      </c>
      <c r="F53" s="82">
        <v>0.71699999999999997</v>
      </c>
    </row>
    <row r="54" spans="1:6" s="59" customFormat="1" x14ac:dyDescent="0.25">
      <c r="A54" s="10"/>
      <c r="B54" s="10">
        <v>3224</v>
      </c>
      <c r="C54" s="14" t="s">
        <v>41</v>
      </c>
      <c r="D54" s="8">
        <v>1000</v>
      </c>
      <c r="E54" s="8">
        <v>328.83</v>
      </c>
      <c r="F54" s="82">
        <v>0.32879999999999998</v>
      </c>
    </row>
    <row r="55" spans="1:6" s="59" customFormat="1" x14ac:dyDescent="0.25">
      <c r="A55" s="10"/>
      <c r="B55" s="10">
        <v>3225</v>
      </c>
      <c r="C55" s="10" t="s">
        <v>42</v>
      </c>
      <c r="D55" s="8">
        <v>1000</v>
      </c>
      <c r="E55" s="8">
        <v>1248.8800000000001</v>
      </c>
      <c r="F55" s="82">
        <v>1.2487999999999999</v>
      </c>
    </row>
    <row r="56" spans="1:6" s="59" customFormat="1" x14ac:dyDescent="0.25">
      <c r="A56" s="10"/>
      <c r="B56" s="10">
        <v>3227</v>
      </c>
      <c r="C56" s="14" t="s">
        <v>43</v>
      </c>
      <c r="D56" s="8">
        <v>500</v>
      </c>
      <c r="E56" s="8"/>
      <c r="F56" s="82"/>
    </row>
    <row r="57" spans="1:6" s="59" customFormat="1" x14ac:dyDescent="0.25">
      <c r="A57" s="10"/>
      <c r="B57" s="10">
        <v>323</v>
      </c>
      <c r="C57" s="10"/>
      <c r="D57" s="8"/>
      <c r="E57" s="8"/>
      <c r="F57" s="82"/>
    </row>
    <row r="58" spans="1:6" s="59" customFormat="1" x14ac:dyDescent="0.25">
      <c r="A58" s="10"/>
      <c r="B58" s="10">
        <v>3231</v>
      </c>
      <c r="C58" s="14" t="s">
        <v>44</v>
      </c>
      <c r="D58" s="8">
        <v>1600</v>
      </c>
      <c r="E58" s="8">
        <v>639.47</v>
      </c>
      <c r="F58" s="82">
        <v>0.39960000000000001</v>
      </c>
    </row>
    <row r="59" spans="1:6" s="59" customFormat="1" x14ac:dyDescent="0.25">
      <c r="A59" s="10"/>
      <c r="B59" s="10">
        <v>3232</v>
      </c>
      <c r="C59" s="14" t="s">
        <v>45</v>
      </c>
      <c r="D59" s="8">
        <v>5100</v>
      </c>
      <c r="E59" s="8">
        <v>1885.8</v>
      </c>
      <c r="F59" s="82">
        <v>0.36969999999999997</v>
      </c>
    </row>
    <row r="60" spans="1:6" s="59" customFormat="1" x14ac:dyDescent="0.25">
      <c r="A60" s="10"/>
      <c r="B60" s="10">
        <v>3234</v>
      </c>
      <c r="C60" s="14" t="s">
        <v>46</v>
      </c>
      <c r="D60" s="8">
        <v>6000</v>
      </c>
      <c r="E60" s="8">
        <v>3620.18</v>
      </c>
      <c r="F60" s="82">
        <v>0.60329999999999995</v>
      </c>
    </row>
    <row r="61" spans="1:6" s="59" customFormat="1" x14ac:dyDescent="0.25">
      <c r="A61" s="10"/>
      <c r="B61" s="10">
        <v>3235</v>
      </c>
      <c r="C61" s="14" t="s">
        <v>47</v>
      </c>
      <c r="D61" s="8">
        <v>2000</v>
      </c>
      <c r="E61" s="8">
        <v>955.83</v>
      </c>
      <c r="F61" s="82">
        <v>0.47789999999999999</v>
      </c>
    </row>
    <row r="62" spans="1:6" s="59" customFormat="1" x14ac:dyDescent="0.25">
      <c r="A62" s="10"/>
      <c r="B62" s="10">
        <v>3236</v>
      </c>
      <c r="C62" s="14" t="s">
        <v>48</v>
      </c>
      <c r="D62" s="8">
        <v>1000</v>
      </c>
      <c r="E62" s="8">
        <v>2984.55</v>
      </c>
      <c r="F62" s="82">
        <v>2.9845000000000002</v>
      </c>
    </row>
    <row r="63" spans="1:6" s="59" customFormat="1" x14ac:dyDescent="0.25">
      <c r="A63" s="10"/>
      <c r="B63" s="10">
        <v>3237</v>
      </c>
      <c r="C63" s="14" t="s">
        <v>49</v>
      </c>
      <c r="D63" s="8">
        <v>1000</v>
      </c>
      <c r="E63" s="8">
        <v>158.80000000000001</v>
      </c>
      <c r="F63" s="82">
        <v>0.1588</v>
      </c>
    </row>
    <row r="64" spans="1:6" s="59" customFormat="1" x14ac:dyDescent="0.25">
      <c r="A64" s="10"/>
      <c r="B64" s="10">
        <v>3238</v>
      </c>
      <c r="C64" s="10" t="s">
        <v>50</v>
      </c>
      <c r="D64" s="8">
        <v>2000</v>
      </c>
      <c r="E64" s="8">
        <v>947.68</v>
      </c>
      <c r="F64" s="82">
        <v>0.32379999999999998</v>
      </c>
    </row>
    <row r="65" spans="1:6" s="59" customFormat="1" x14ac:dyDescent="0.25">
      <c r="A65" s="10"/>
      <c r="B65" s="10">
        <v>3239</v>
      </c>
      <c r="C65" s="14" t="s">
        <v>51</v>
      </c>
      <c r="D65" s="8">
        <v>6000</v>
      </c>
      <c r="E65" s="8">
        <v>9972</v>
      </c>
      <c r="F65" s="82">
        <v>1.6619999999999999</v>
      </c>
    </row>
    <row r="66" spans="1:6" s="59" customFormat="1" x14ac:dyDescent="0.25">
      <c r="A66" s="10"/>
      <c r="B66" s="10">
        <v>329</v>
      </c>
      <c r="C66" s="10"/>
      <c r="D66" s="8"/>
      <c r="E66" s="8"/>
      <c r="F66" s="82"/>
    </row>
    <row r="67" spans="1:6" s="59" customFormat="1" x14ac:dyDescent="0.25">
      <c r="A67" s="10"/>
      <c r="B67" s="10">
        <v>3291</v>
      </c>
      <c r="C67" s="10" t="s">
        <v>89</v>
      </c>
      <c r="D67" s="8"/>
      <c r="E67" s="8"/>
      <c r="F67" s="82"/>
    </row>
    <row r="68" spans="1:6" s="59" customFormat="1" x14ac:dyDescent="0.25">
      <c r="A68" s="10"/>
      <c r="B68" s="10">
        <v>3292</v>
      </c>
      <c r="C68" s="14" t="s">
        <v>52</v>
      </c>
      <c r="D68" s="8">
        <v>800</v>
      </c>
      <c r="E68" s="8"/>
      <c r="F68" s="82"/>
    </row>
    <row r="69" spans="1:6" s="59" customFormat="1" x14ac:dyDescent="0.25">
      <c r="A69" s="10"/>
      <c r="B69" s="10">
        <v>3293</v>
      </c>
      <c r="C69" s="14" t="s">
        <v>90</v>
      </c>
      <c r="D69" s="8">
        <v>500</v>
      </c>
      <c r="E69" s="8"/>
      <c r="F69" s="82"/>
    </row>
    <row r="70" spans="1:6" s="59" customFormat="1" x14ac:dyDescent="0.25">
      <c r="A70" s="10"/>
      <c r="B70" s="10">
        <v>3294</v>
      </c>
      <c r="C70" s="14" t="s">
        <v>53</v>
      </c>
      <c r="D70" s="8">
        <v>200</v>
      </c>
      <c r="E70" s="8">
        <v>178.09</v>
      </c>
      <c r="F70" s="82">
        <v>0.89039999999999997</v>
      </c>
    </row>
    <row r="71" spans="1:6" s="59" customFormat="1" x14ac:dyDescent="0.25">
      <c r="A71" s="10"/>
      <c r="B71" s="10">
        <v>3295</v>
      </c>
      <c r="C71" s="14" t="s">
        <v>54</v>
      </c>
      <c r="D71" s="8">
        <v>3500</v>
      </c>
      <c r="E71" s="8">
        <v>1068.25</v>
      </c>
      <c r="F71" s="82">
        <v>0.30520000000000003</v>
      </c>
    </row>
    <row r="72" spans="1:6" s="59" customFormat="1" x14ac:dyDescent="0.25">
      <c r="A72" s="10"/>
      <c r="B72" s="10">
        <v>3296</v>
      </c>
      <c r="C72" s="14" t="s">
        <v>91</v>
      </c>
      <c r="D72" s="8"/>
      <c r="E72" s="8"/>
      <c r="F72" s="82"/>
    </row>
    <row r="73" spans="1:6" s="59" customFormat="1" x14ac:dyDescent="0.25">
      <c r="A73" s="10"/>
      <c r="B73" s="10">
        <v>3299</v>
      </c>
      <c r="C73" s="14" t="s">
        <v>55</v>
      </c>
      <c r="D73" s="8">
        <v>2500</v>
      </c>
      <c r="E73" s="8">
        <v>2831.31</v>
      </c>
      <c r="F73" s="82">
        <v>1.1325000000000001</v>
      </c>
    </row>
    <row r="74" spans="1:6" x14ac:dyDescent="0.25">
      <c r="A74" s="60"/>
      <c r="B74" s="60">
        <v>34</v>
      </c>
      <c r="C74" s="60" t="s">
        <v>57</v>
      </c>
      <c r="D74" s="61">
        <v>1200</v>
      </c>
      <c r="E74" s="61">
        <f>SUM(E75:E76)</f>
        <v>570.09</v>
      </c>
      <c r="F74" s="85">
        <v>0.47499999999999998</v>
      </c>
    </row>
    <row r="75" spans="1:6" s="59" customFormat="1" x14ac:dyDescent="0.25">
      <c r="A75" s="10"/>
      <c r="B75" s="10">
        <v>3431</v>
      </c>
      <c r="C75" s="10" t="s">
        <v>78</v>
      </c>
      <c r="D75" s="8">
        <v>1200</v>
      </c>
      <c r="E75" s="8">
        <v>427.1</v>
      </c>
      <c r="F75" s="82">
        <v>0.35589999999999999</v>
      </c>
    </row>
    <row r="76" spans="1:6" s="59" customFormat="1" x14ac:dyDescent="0.25">
      <c r="A76" s="10"/>
      <c r="B76" s="10">
        <v>3434</v>
      </c>
      <c r="C76" s="10" t="s">
        <v>130</v>
      </c>
      <c r="D76" s="8"/>
      <c r="E76" s="8">
        <v>142.99</v>
      </c>
      <c r="F76" s="82">
        <v>1</v>
      </c>
    </row>
    <row r="77" spans="1:6" x14ac:dyDescent="0.25">
      <c r="A77" s="60"/>
      <c r="B77" s="60">
        <v>37</v>
      </c>
      <c r="C77" s="60" t="s">
        <v>85</v>
      </c>
      <c r="D77" s="61">
        <v>700</v>
      </c>
      <c r="E77" s="61"/>
      <c r="F77" s="85"/>
    </row>
    <row r="78" spans="1:6" x14ac:dyDescent="0.25">
      <c r="A78" s="10"/>
      <c r="B78" s="10">
        <v>3722</v>
      </c>
      <c r="C78" s="10" t="s">
        <v>85</v>
      </c>
      <c r="D78" s="8">
        <v>700</v>
      </c>
      <c r="E78" s="8"/>
      <c r="F78" s="82"/>
    </row>
    <row r="79" spans="1:6" x14ac:dyDescent="0.25">
      <c r="A79" s="60"/>
      <c r="B79" s="60">
        <v>38</v>
      </c>
      <c r="C79" s="60" t="s">
        <v>84</v>
      </c>
      <c r="D79" s="61">
        <v>400</v>
      </c>
      <c r="E79" s="61">
        <v>766</v>
      </c>
      <c r="F79" s="85">
        <v>1.915</v>
      </c>
    </row>
    <row r="80" spans="1:6" x14ac:dyDescent="0.25">
      <c r="A80" s="10"/>
      <c r="B80" s="10">
        <v>3811</v>
      </c>
      <c r="C80" s="10" t="s">
        <v>86</v>
      </c>
      <c r="D80" s="8">
        <v>400</v>
      </c>
      <c r="E80" s="8">
        <v>766</v>
      </c>
      <c r="F80" s="82">
        <v>1.915</v>
      </c>
    </row>
    <row r="81" spans="1:6" ht="25.5" x14ac:dyDescent="0.25">
      <c r="A81" s="11">
        <v>4</v>
      </c>
      <c r="B81" s="12"/>
      <c r="C81" s="21" t="s">
        <v>11</v>
      </c>
      <c r="D81" s="8"/>
      <c r="E81" s="8"/>
      <c r="F81" s="82"/>
    </row>
    <row r="82" spans="1:6" s="59" customFormat="1" ht="38.25" x14ac:dyDescent="0.25">
      <c r="A82" s="65"/>
      <c r="B82" s="66">
        <v>42</v>
      </c>
      <c r="C82" s="67" t="s">
        <v>23</v>
      </c>
      <c r="D82" s="68">
        <f>SUM(D83:D90)</f>
        <v>16000</v>
      </c>
      <c r="E82" s="68">
        <f>SUM(E83:E90)</f>
        <v>1607</v>
      </c>
      <c r="F82" s="86">
        <v>0.1004</v>
      </c>
    </row>
    <row r="83" spans="1:6" s="59" customFormat="1" x14ac:dyDescent="0.25">
      <c r="A83" s="14"/>
      <c r="B83" s="64">
        <v>4212</v>
      </c>
      <c r="C83" s="22" t="s">
        <v>93</v>
      </c>
      <c r="D83" s="8">
        <v>1000</v>
      </c>
      <c r="E83" s="8"/>
      <c r="F83" s="82"/>
    </row>
    <row r="84" spans="1:6" s="59" customFormat="1" x14ac:dyDescent="0.25">
      <c r="A84" s="14"/>
      <c r="B84" s="64">
        <v>4221</v>
      </c>
      <c r="C84" s="22" t="s">
        <v>59</v>
      </c>
      <c r="D84" s="8">
        <v>10000</v>
      </c>
      <c r="E84" s="8">
        <v>1169.98</v>
      </c>
      <c r="F84" s="82">
        <v>0.11700000000000001</v>
      </c>
    </row>
    <row r="85" spans="1:6" s="59" customFormat="1" x14ac:dyDescent="0.25">
      <c r="A85" s="14"/>
      <c r="B85" s="64">
        <v>4222</v>
      </c>
      <c r="C85" s="22" t="s">
        <v>94</v>
      </c>
      <c r="D85" s="8">
        <v>500</v>
      </c>
      <c r="E85" s="8"/>
      <c r="F85" s="82"/>
    </row>
    <row r="86" spans="1:6" s="59" customFormat="1" ht="25.5" x14ac:dyDescent="0.25">
      <c r="A86" s="14"/>
      <c r="B86" s="64">
        <v>4223</v>
      </c>
      <c r="C86" s="22" t="s">
        <v>60</v>
      </c>
      <c r="D86" s="8"/>
      <c r="E86" s="8"/>
      <c r="F86" s="82"/>
    </row>
    <row r="87" spans="1:6" s="59" customFormat="1" x14ac:dyDescent="0.25">
      <c r="A87" s="14"/>
      <c r="B87" s="64">
        <v>4225</v>
      </c>
      <c r="C87" s="22" t="s">
        <v>92</v>
      </c>
      <c r="D87" s="8">
        <v>500</v>
      </c>
      <c r="E87" s="8">
        <v>370.03</v>
      </c>
      <c r="F87" s="82">
        <v>0.74</v>
      </c>
    </row>
    <row r="88" spans="1:6" s="59" customFormat="1" x14ac:dyDescent="0.25">
      <c r="A88" s="14"/>
      <c r="B88" s="64">
        <v>4226</v>
      </c>
      <c r="C88" s="22" t="s">
        <v>61</v>
      </c>
      <c r="D88" s="8">
        <v>500</v>
      </c>
      <c r="E88" s="8"/>
      <c r="F88" s="82"/>
    </row>
    <row r="89" spans="1:6" s="59" customFormat="1" ht="30.75" customHeight="1" x14ac:dyDescent="0.25">
      <c r="A89" s="14"/>
      <c r="B89" s="64">
        <v>4227</v>
      </c>
      <c r="C89" s="22" t="s">
        <v>62</v>
      </c>
      <c r="D89" s="8">
        <v>500</v>
      </c>
      <c r="E89" s="8"/>
      <c r="F89" s="82"/>
    </row>
    <row r="90" spans="1:6" s="59" customFormat="1" ht="30.75" customHeight="1" x14ac:dyDescent="0.25">
      <c r="A90" s="14"/>
      <c r="B90" s="64">
        <v>4241</v>
      </c>
      <c r="C90" s="22" t="s">
        <v>63</v>
      </c>
      <c r="D90" s="8">
        <v>3000</v>
      </c>
      <c r="E90" s="8">
        <v>66.989999999999995</v>
      </c>
      <c r="F90" s="82">
        <v>2.23E-2</v>
      </c>
    </row>
    <row r="91" spans="1:6" s="59" customFormat="1" x14ac:dyDescent="0.25">
      <c r="A91" s="65"/>
      <c r="B91" s="66">
        <v>45</v>
      </c>
      <c r="C91" s="67" t="s">
        <v>65</v>
      </c>
      <c r="D91" s="68"/>
      <c r="E91" s="68"/>
      <c r="F91" s="86"/>
    </row>
    <row r="94" spans="1:6" x14ac:dyDescent="0.25">
      <c r="C94" t="s">
        <v>120</v>
      </c>
      <c r="E94" t="s">
        <v>118</v>
      </c>
    </row>
    <row r="95" spans="1:6" x14ac:dyDescent="0.25">
      <c r="C95" t="s">
        <v>124</v>
      </c>
      <c r="E95" t="s">
        <v>119</v>
      </c>
    </row>
  </sheetData>
  <mergeCells count="5">
    <mergeCell ref="A32:F32"/>
    <mergeCell ref="A3:F3"/>
    <mergeCell ref="A5:F5"/>
    <mergeCell ref="A7:F7"/>
    <mergeCell ref="A1:G1"/>
  </mergeCells>
  <pageMargins left="0.7" right="0.7" top="0.75" bottom="0.75" header="0.3" footer="0.3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1"/>
  <sheetViews>
    <sheetView tabSelected="1" topLeftCell="A43" workbookViewId="0">
      <selection activeCell="F57" sqref="F57"/>
    </sheetView>
  </sheetViews>
  <sheetFormatPr defaultRowHeight="15" x14ac:dyDescent="0.25"/>
  <cols>
    <col min="1" max="1" width="7.42578125" customWidth="1"/>
    <col min="2" max="2" width="8.42578125" bestFit="1" customWidth="1"/>
    <col min="3" max="3" width="8.7109375" customWidth="1"/>
    <col min="4" max="4" width="30" customWidth="1"/>
    <col min="5" max="7" width="25.28515625" customWidth="1"/>
  </cols>
  <sheetData>
    <row r="1" spans="1:7" ht="42" customHeight="1" x14ac:dyDescent="0.25">
      <c r="A1" s="94" t="s">
        <v>125</v>
      </c>
      <c r="B1" s="94"/>
      <c r="C1" s="94"/>
      <c r="D1" s="94"/>
      <c r="E1" s="94"/>
      <c r="F1" s="94"/>
      <c r="G1" s="94"/>
    </row>
    <row r="2" spans="1:7" ht="18" x14ac:dyDescent="0.25">
      <c r="A2" s="20"/>
      <c r="B2" s="20"/>
      <c r="C2" s="20"/>
      <c r="D2" s="20"/>
      <c r="E2" s="20"/>
      <c r="F2" s="5"/>
      <c r="G2" s="5"/>
    </row>
    <row r="3" spans="1:7" ht="18" customHeight="1" x14ac:dyDescent="0.25">
      <c r="A3" s="94" t="s">
        <v>12</v>
      </c>
      <c r="B3" s="95"/>
      <c r="C3" s="95"/>
      <c r="D3" s="95"/>
      <c r="E3" s="95"/>
      <c r="F3" s="95"/>
      <c r="G3" s="95"/>
    </row>
    <row r="4" spans="1:7" ht="18" x14ac:dyDescent="0.25">
      <c r="A4" s="20"/>
      <c r="B4" s="20"/>
      <c r="C4" s="20"/>
      <c r="D4" s="20"/>
      <c r="E4" s="20"/>
      <c r="F4" s="5"/>
      <c r="G4" s="5"/>
    </row>
    <row r="5" spans="1:7" x14ac:dyDescent="0.25">
      <c r="A5" s="123" t="s">
        <v>14</v>
      </c>
      <c r="B5" s="124"/>
      <c r="C5" s="125"/>
      <c r="D5" s="15" t="s">
        <v>15</v>
      </c>
      <c r="E5" s="16" t="s">
        <v>24</v>
      </c>
      <c r="F5" s="16" t="s">
        <v>127</v>
      </c>
      <c r="G5" s="16" t="s">
        <v>126</v>
      </c>
    </row>
    <row r="6" spans="1:7" ht="15" customHeight="1" x14ac:dyDescent="0.25">
      <c r="A6" s="120" t="s">
        <v>96</v>
      </c>
      <c r="B6" s="121"/>
      <c r="C6" s="122"/>
      <c r="D6" s="42" t="s">
        <v>97</v>
      </c>
      <c r="E6" s="8"/>
      <c r="F6" s="8"/>
      <c r="G6" s="82"/>
    </row>
    <row r="7" spans="1:7" ht="15" customHeight="1" x14ac:dyDescent="0.25">
      <c r="A7" s="120" t="s">
        <v>98</v>
      </c>
      <c r="B7" s="121"/>
      <c r="C7" s="122"/>
      <c r="D7" s="42" t="s">
        <v>99</v>
      </c>
      <c r="E7" s="8"/>
      <c r="F7" s="8"/>
      <c r="G7" s="82"/>
    </row>
    <row r="8" spans="1:7" ht="15" customHeight="1" x14ac:dyDescent="0.25">
      <c r="A8" s="115" t="s">
        <v>100</v>
      </c>
      <c r="B8" s="116"/>
      <c r="C8" s="117"/>
      <c r="D8" s="45" t="s">
        <v>101</v>
      </c>
      <c r="E8" s="8"/>
      <c r="F8" s="8"/>
      <c r="G8" s="84"/>
    </row>
    <row r="9" spans="1:7" x14ac:dyDescent="0.25">
      <c r="A9" s="109">
        <v>3</v>
      </c>
      <c r="B9" s="110"/>
      <c r="C9" s="111"/>
      <c r="D9" s="47" t="s">
        <v>9</v>
      </c>
      <c r="E9" s="8"/>
      <c r="F9" s="8"/>
      <c r="G9" s="84"/>
    </row>
    <row r="10" spans="1:7" x14ac:dyDescent="0.25">
      <c r="A10" s="112">
        <v>31</v>
      </c>
      <c r="B10" s="113"/>
      <c r="C10" s="114"/>
      <c r="D10" s="47" t="s">
        <v>10</v>
      </c>
      <c r="E10" s="8"/>
      <c r="F10" s="8"/>
      <c r="G10" s="84"/>
    </row>
    <row r="11" spans="1:7" x14ac:dyDescent="0.25">
      <c r="A11" s="112">
        <v>32</v>
      </c>
      <c r="B11" s="113"/>
      <c r="C11" s="114"/>
      <c r="D11" s="47" t="s">
        <v>16</v>
      </c>
      <c r="E11" s="8">
        <v>52300</v>
      </c>
      <c r="F11" s="8">
        <v>27756.32</v>
      </c>
      <c r="G11" s="82">
        <v>0.53069999999999995</v>
      </c>
    </row>
    <row r="12" spans="1:7" ht="15" customHeight="1" x14ac:dyDescent="0.25">
      <c r="A12" s="48">
        <v>34</v>
      </c>
      <c r="B12" s="49"/>
      <c r="C12" s="50"/>
      <c r="D12" s="47" t="s">
        <v>57</v>
      </c>
      <c r="E12" s="8">
        <v>1000</v>
      </c>
      <c r="F12" s="8">
        <v>570.09</v>
      </c>
      <c r="G12" s="84">
        <v>0.56999999999999995</v>
      </c>
    </row>
    <row r="13" spans="1:7" s="58" customFormat="1" ht="15" customHeight="1" x14ac:dyDescent="0.25">
      <c r="A13" s="126" t="s">
        <v>96</v>
      </c>
      <c r="B13" s="127"/>
      <c r="C13" s="128"/>
      <c r="D13" s="79" t="s">
        <v>97</v>
      </c>
      <c r="E13" s="80"/>
      <c r="F13" s="80"/>
      <c r="G13" s="87"/>
    </row>
    <row r="14" spans="1:7" ht="21.75" customHeight="1" x14ac:dyDescent="0.25">
      <c r="A14" s="126" t="s">
        <v>122</v>
      </c>
      <c r="B14" s="129"/>
      <c r="C14" s="130"/>
      <c r="D14" s="79" t="s">
        <v>123</v>
      </c>
      <c r="E14" s="8"/>
      <c r="F14" s="8"/>
      <c r="G14" s="84"/>
    </row>
    <row r="15" spans="1:7" ht="15" customHeight="1" x14ac:dyDescent="0.25">
      <c r="A15" s="131" t="s">
        <v>109</v>
      </c>
      <c r="B15" s="131"/>
      <c r="C15" s="132"/>
      <c r="D15" s="73"/>
      <c r="E15" s="8"/>
      <c r="F15" s="8"/>
      <c r="G15" s="84"/>
    </row>
    <row r="16" spans="1:7" ht="15" customHeight="1" x14ac:dyDescent="0.25">
      <c r="A16" s="74">
        <v>3</v>
      </c>
      <c r="B16" s="75"/>
      <c r="C16" s="76"/>
      <c r="D16" s="73" t="s">
        <v>9</v>
      </c>
      <c r="E16" s="8"/>
      <c r="F16" s="8"/>
      <c r="G16" s="84"/>
    </row>
    <row r="17" spans="1:7" ht="15" customHeight="1" x14ac:dyDescent="0.25">
      <c r="A17" s="112">
        <v>31</v>
      </c>
      <c r="B17" s="127"/>
      <c r="C17" s="128"/>
      <c r="D17" s="73" t="s">
        <v>10</v>
      </c>
      <c r="E17" s="8">
        <v>672</v>
      </c>
      <c r="F17" s="8">
        <v>532</v>
      </c>
      <c r="G17" s="84">
        <v>0.79</v>
      </c>
    </row>
    <row r="18" spans="1:7" x14ac:dyDescent="0.25">
      <c r="A18" s="120" t="s">
        <v>102</v>
      </c>
      <c r="B18" s="121"/>
      <c r="C18" s="122"/>
      <c r="D18" s="42" t="s">
        <v>17</v>
      </c>
      <c r="E18" s="8"/>
      <c r="F18" s="8"/>
      <c r="G18" s="84"/>
    </row>
    <row r="19" spans="1:7" x14ac:dyDescent="0.25">
      <c r="A19" s="120" t="s">
        <v>103</v>
      </c>
      <c r="B19" s="121"/>
      <c r="C19" s="122"/>
      <c r="D19" s="42" t="s">
        <v>106</v>
      </c>
      <c r="E19" s="8"/>
      <c r="F19" s="8"/>
      <c r="G19" s="84"/>
    </row>
    <row r="20" spans="1:7" x14ac:dyDescent="0.25">
      <c r="A20" s="115" t="s">
        <v>104</v>
      </c>
      <c r="B20" s="116"/>
      <c r="C20" s="117"/>
      <c r="D20" s="45" t="s">
        <v>105</v>
      </c>
      <c r="E20" s="8"/>
      <c r="F20" s="8"/>
      <c r="G20" s="84"/>
    </row>
    <row r="21" spans="1:7" x14ac:dyDescent="0.25">
      <c r="A21" s="48">
        <v>3</v>
      </c>
      <c r="B21" s="49"/>
      <c r="C21" s="50"/>
      <c r="D21" s="47" t="s">
        <v>9</v>
      </c>
      <c r="E21" s="8"/>
      <c r="F21" s="8"/>
      <c r="G21" s="84"/>
    </row>
    <row r="22" spans="1:7" x14ac:dyDescent="0.25">
      <c r="A22" s="48">
        <v>32</v>
      </c>
      <c r="B22" s="49"/>
      <c r="C22" s="50"/>
      <c r="D22" s="47" t="s">
        <v>16</v>
      </c>
      <c r="E22" s="8">
        <v>2000</v>
      </c>
      <c r="F22" s="8">
        <v>1601.79</v>
      </c>
      <c r="G22" s="84">
        <v>0.80079999999999996</v>
      </c>
    </row>
    <row r="23" spans="1:7" x14ac:dyDescent="0.25">
      <c r="A23" s="120" t="s">
        <v>96</v>
      </c>
      <c r="B23" s="121"/>
      <c r="C23" s="122"/>
      <c r="D23" s="42" t="s">
        <v>97</v>
      </c>
      <c r="E23" s="8"/>
      <c r="F23" s="8"/>
      <c r="G23" s="84"/>
    </row>
    <row r="24" spans="1:7" x14ac:dyDescent="0.25">
      <c r="A24" s="120" t="s">
        <v>107</v>
      </c>
      <c r="B24" s="121"/>
      <c r="C24" s="122"/>
      <c r="D24" s="42" t="s">
        <v>108</v>
      </c>
      <c r="E24" s="8"/>
      <c r="F24" s="8"/>
      <c r="G24" s="84"/>
    </row>
    <row r="25" spans="1:7" x14ac:dyDescent="0.25">
      <c r="A25" s="115" t="s">
        <v>109</v>
      </c>
      <c r="B25" s="116"/>
      <c r="C25" s="117"/>
      <c r="D25" s="45" t="s">
        <v>33</v>
      </c>
      <c r="E25" s="8"/>
      <c r="F25" s="8"/>
      <c r="G25" s="84"/>
    </row>
    <row r="26" spans="1:7" x14ac:dyDescent="0.25">
      <c r="A26" s="48">
        <v>3</v>
      </c>
      <c r="B26" s="49"/>
      <c r="C26" s="50"/>
      <c r="D26" s="47" t="s">
        <v>9</v>
      </c>
      <c r="E26" s="8"/>
      <c r="F26" s="8"/>
      <c r="G26" s="84"/>
    </row>
    <row r="27" spans="1:7" x14ac:dyDescent="0.25">
      <c r="A27" s="48">
        <v>31</v>
      </c>
      <c r="B27" s="49"/>
      <c r="C27" s="50"/>
      <c r="D27" s="47" t="s">
        <v>10</v>
      </c>
      <c r="E27" s="8"/>
      <c r="F27" s="8"/>
      <c r="G27" s="84"/>
    </row>
    <row r="28" spans="1:7" x14ac:dyDescent="0.25">
      <c r="A28" s="120" t="s">
        <v>96</v>
      </c>
      <c r="B28" s="121"/>
      <c r="C28" s="122"/>
      <c r="D28" s="42" t="s">
        <v>97</v>
      </c>
      <c r="E28" s="8"/>
      <c r="F28" s="8"/>
      <c r="G28" s="84"/>
    </row>
    <row r="29" spans="1:7" x14ac:dyDescent="0.25">
      <c r="A29" s="120" t="s">
        <v>110</v>
      </c>
      <c r="B29" s="121"/>
      <c r="C29" s="122"/>
      <c r="D29" s="42" t="s">
        <v>111</v>
      </c>
      <c r="E29" s="8"/>
      <c r="F29" s="8"/>
      <c r="G29" s="84"/>
    </row>
    <row r="30" spans="1:7" x14ac:dyDescent="0.25">
      <c r="A30" s="115" t="s">
        <v>112</v>
      </c>
      <c r="B30" s="116"/>
      <c r="C30" s="117"/>
      <c r="D30" s="45" t="s">
        <v>34</v>
      </c>
      <c r="E30" s="8"/>
      <c r="F30" s="8"/>
      <c r="G30" s="84"/>
    </row>
    <row r="31" spans="1:7" x14ac:dyDescent="0.25">
      <c r="A31" s="46">
        <v>3</v>
      </c>
      <c r="B31" s="41"/>
      <c r="C31" s="42"/>
      <c r="D31" s="47" t="s">
        <v>9</v>
      </c>
      <c r="E31" s="8"/>
      <c r="F31" s="8"/>
      <c r="G31" s="84"/>
    </row>
    <row r="32" spans="1:7" x14ac:dyDescent="0.25">
      <c r="A32" s="48">
        <v>31</v>
      </c>
      <c r="B32" s="41"/>
      <c r="C32" s="42"/>
      <c r="D32" s="47" t="s">
        <v>10</v>
      </c>
      <c r="E32" s="8">
        <v>902000</v>
      </c>
      <c r="F32" s="8">
        <v>516349.48</v>
      </c>
      <c r="G32" s="84">
        <v>0.57240000000000002</v>
      </c>
    </row>
    <row r="33" spans="1:9" x14ac:dyDescent="0.25">
      <c r="A33" s="112">
        <v>32</v>
      </c>
      <c r="B33" s="113"/>
      <c r="C33" s="114"/>
      <c r="D33" s="47" t="s">
        <v>16</v>
      </c>
      <c r="E33" s="8">
        <v>57128</v>
      </c>
      <c r="F33" s="8">
        <v>48082.03</v>
      </c>
      <c r="G33" s="84">
        <v>0.84160000000000001</v>
      </c>
    </row>
    <row r="34" spans="1:9" x14ac:dyDescent="0.25">
      <c r="A34" s="115" t="s">
        <v>113</v>
      </c>
      <c r="B34" s="116"/>
      <c r="C34" s="117"/>
      <c r="D34" s="45" t="s">
        <v>114</v>
      </c>
      <c r="E34" s="8"/>
      <c r="F34" s="8"/>
      <c r="G34" s="84"/>
    </row>
    <row r="35" spans="1:9" x14ac:dyDescent="0.25">
      <c r="A35" s="48">
        <v>3</v>
      </c>
      <c r="B35" s="49"/>
      <c r="C35" s="50"/>
      <c r="D35" s="47" t="s">
        <v>9</v>
      </c>
      <c r="E35" s="8"/>
      <c r="F35" s="8"/>
      <c r="G35" s="84"/>
    </row>
    <row r="36" spans="1:9" x14ac:dyDescent="0.25">
      <c r="A36" s="48">
        <v>32</v>
      </c>
      <c r="B36" s="49"/>
      <c r="C36" s="50"/>
      <c r="D36" s="47" t="s">
        <v>16</v>
      </c>
      <c r="E36" s="8">
        <v>40000</v>
      </c>
      <c r="F36" s="8">
        <v>19662.740000000002</v>
      </c>
      <c r="G36" s="84">
        <v>0.49149999999999999</v>
      </c>
    </row>
    <row r="37" spans="1:9" x14ac:dyDescent="0.25">
      <c r="A37" s="115" t="s">
        <v>115</v>
      </c>
      <c r="B37" s="116"/>
      <c r="C37" s="117"/>
      <c r="D37" s="45" t="s">
        <v>58</v>
      </c>
      <c r="E37" s="8"/>
      <c r="F37" s="8"/>
      <c r="G37" s="84"/>
    </row>
    <row r="38" spans="1:9" x14ac:dyDescent="0.25">
      <c r="A38" s="48">
        <v>3</v>
      </c>
      <c r="B38" s="49"/>
      <c r="C38" s="50"/>
      <c r="D38" s="47" t="s">
        <v>9</v>
      </c>
      <c r="E38" s="8"/>
      <c r="F38" s="8"/>
      <c r="G38" s="84"/>
    </row>
    <row r="39" spans="1:9" x14ac:dyDescent="0.25">
      <c r="A39" s="48">
        <v>32</v>
      </c>
      <c r="B39" s="49"/>
      <c r="C39" s="50"/>
      <c r="D39" s="47" t="s">
        <v>16</v>
      </c>
      <c r="E39" s="8">
        <v>200</v>
      </c>
      <c r="F39" s="8"/>
      <c r="G39" s="84"/>
    </row>
    <row r="40" spans="1:9" x14ac:dyDescent="0.25">
      <c r="A40" s="115" t="s">
        <v>121</v>
      </c>
      <c r="B40" s="116"/>
      <c r="C40" s="117"/>
      <c r="D40" s="45" t="s">
        <v>64</v>
      </c>
      <c r="E40" s="8"/>
      <c r="F40" s="8"/>
      <c r="G40" s="84"/>
    </row>
    <row r="41" spans="1:9" x14ac:dyDescent="0.25">
      <c r="A41" s="43">
        <v>3</v>
      </c>
      <c r="B41" s="44"/>
      <c r="C41" s="45"/>
      <c r="D41" s="47" t="s">
        <v>9</v>
      </c>
      <c r="E41" s="8"/>
      <c r="F41" s="8"/>
      <c r="G41" s="84"/>
    </row>
    <row r="42" spans="1:9" x14ac:dyDescent="0.25">
      <c r="A42" s="48">
        <v>32</v>
      </c>
      <c r="B42" s="49"/>
      <c r="C42" s="50"/>
      <c r="D42" s="47" t="s">
        <v>16</v>
      </c>
      <c r="E42" s="8"/>
      <c r="F42" s="8"/>
      <c r="G42" s="84"/>
    </row>
    <row r="43" spans="1:9" x14ac:dyDescent="0.25">
      <c r="A43" s="48"/>
      <c r="B43" s="49"/>
      <c r="C43" s="50"/>
      <c r="D43" s="47"/>
      <c r="E43" s="8"/>
      <c r="F43" s="8"/>
      <c r="G43" s="84"/>
    </row>
    <row r="44" spans="1:9" x14ac:dyDescent="0.25">
      <c r="A44" s="48"/>
      <c r="B44" s="49"/>
      <c r="C44" s="50"/>
      <c r="D44" s="47"/>
      <c r="E44" s="8"/>
      <c r="F44" s="8"/>
      <c r="G44" s="84"/>
    </row>
    <row r="45" spans="1:9" x14ac:dyDescent="0.25">
      <c r="A45" s="120" t="s">
        <v>96</v>
      </c>
      <c r="B45" s="121"/>
      <c r="C45" s="122"/>
      <c r="D45" s="42" t="s">
        <v>97</v>
      </c>
      <c r="E45" s="8"/>
      <c r="F45" s="8"/>
      <c r="G45" s="82"/>
      <c r="H45" s="51"/>
      <c r="I45" s="51"/>
    </row>
    <row r="46" spans="1:9" ht="25.5" x14ac:dyDescent="0.25">
      <c r="A46" s="120" t="s">
        <v>18</v>
      </c>
      <c r="B46" s="121"/>
      <c r="C46" s="122"/>
      <c r="D46" s="42" t="s">
        <v>19</v>
      </c>
      <c r="E46" s="8"/>
      <c r="F46" s="8"/>
      <c r="G46" s="82"/>
      <c r="H46" s="59"/>
      <c r="I46" s="59"/>
    </row>
    <row r="47" spans="1:9" x14ac:dyDescent="0.25">
      <c r="A47" s="115" t="s">
        <v>112</v>
      </c>
      <c r="B47" s="116"/>
      <c r="C47" s="117"/>
      <c r="D47" s="45" t="s">
        <v>34</v>
      </c>
      <c r="E47" s="8"/>
      <c r="F47" s="8"/>
      <c r="G47" s="84"/>
      <c r="H47" s="59"/>
      <c r="I47" s="59"/>
    </row>
    <row r="48" spans="1:9" ht="25.5" x14ac:dyDescent="0.25">
      <c r="A48" s="109">
        <v>4</v>
      </c>
      <c r="B48" s="110"/>
      <c r="C48" s="111"/>
      <c r="D48" s="47" t="s">
        <v>11</v>
      </c>
      <c r="E48" s="8"/>
      <c r="F48" s="8"/>
      <c r="G48" s="84"/>
      <c r="H48" s="59"/>
      <c r="I48" s="59"/>
    </row>
    <row r="49" spans="1:9" ht="25.5" x14ac:dyDescent="0.25">
      <c r="A49" s="112">
        <v>42</v>
      </c>
      <c r="B49" s="113"/>
      <c r="C49" s="114"/>
      <c r="D49" s="47" t="s">
        <v>23</v>
      </c>
      <c r="E49" s="8">
        <v>9500</v>
      </c>
      <c r="F49" s="8"/>
      <c r="G49" s="84"/>
      <c r="H49" s="59"/>
      <c r="I49" s="59"/>
    </row>
    <row r="50" spans="1:9" x14ac:dyDescent="0.25">
      <c r="A50" s="115" t="s">
        <v>113</v>
      </c>
      <c r="B50" s="116"/>
      <c r="C50" s="117"/>
      <c r="D50" s="45" t="s">
        <v>56</v>
      </c>
      <c r="E50" s="8"/>
      <c r="F50" s="8"/>
      <c r="G50" s="84"/>
      <c r="H50" s="59"/>
      <c r="I50" s="59"/>
    </row>
    <row r="51" spans="1:9" ht="25.5" x14ac:dyDescent="0.25">
      <c r="A51" s="109">
        <v>4</v>
      </c>
      <c r="B51" s="110"/>
      <c r="C51" s="111"/>
      <c r="D51" s="47" t="s">
        <v>11</v>
      </c>
      <c r="E51" s="8"/>
      <c r="F51" s="8"/>
      <c r="G51" s="84"/>
      <c r="H51" s="59"/>
      <c r="I51" s="59"/>
    </row>
    <row r="52" spans="1:9" ht="25.5" x14ac:dyDescent="0.25">
      <c r="A52" s="112">
        <v>42</v>
      </c>
      <c r="B52" s="113"/>
      <c r="C52" s="114"/>
      <c r="D52" s="47" t="s">
        <v>23</v>
      </c>
      <c r="E52" s="8">
        <v>2000</v>
      </c>
      <c r="F52" s="8">
        <v>837.59</v>
      </c>
      <c r="G52" s="84">
        <v>0.41870000000000002</v>
      </c>
      <c r="H52" s="59"/>
      <c r="I52" s="59"/>
    </row>
    <row r="53" spans="1:9" ht="22.5" customHeight="1" x14ac:dyDescent="0.25">
      <c r="A53" s="115" t="s">
        <v>100</v>
      </c>
      <c r="B53" s="118"/>
      <c r="C53" s="119"/>
      <c r="D53" s="78" t="s">
        <v>101</v>
      </c>
      <c r="E53" s="8"/>
      <c r="F53" s="8"/>
      <c r="G53" s="84"/>
      <c r="H53" s="58"/>
      <c r="I53" s="58"/>
    </row>
    <row r="54" spans="1:9" ht="33" customHeight="1" x14ac:dyDescent="0.25">
      <c r="A54" s="72">
        <v>4</v>
      </c>
      <c r="B54" s="77"/>
      <c r="C54" s="78"/>
      <c r="D54" s="73" t="s">
        <v>11</v>
      </c>
      <c r="E54" s="8"/>
      <c r="F54" s="8"/>
      <c r="G54" s="84"/>
      <c r="H54" s="58"/>
      <c r="I54" s="58"/>
    </row>
    <row r="55" spans="1:9" ht="33" customHeight="1" x14ac:dyDescent="0.25">
      <c r="A55" s="72">
        <v>42</v>
      </c>
      <c r="B55" s="77"/>
      <c r="C55" s="78"/>
      <c r="D55" s="73" t="s">
        <v>23</v>
      </c>
      <c r="E55" s="8">
        <v>3000</v>
      </c>
      <c r="F55" s="8">
        <v>769.41</v>
      </c>
      <c r="G55" s="84">
        <v>0.25640000000000002</v>
      </c>
      <c r="H55" s="58"/>
      <c r="I55" s="58"/>
    </row>
    <row r="56" spans="1:9" ht="29.25" customHeight="1" x14ac:dyDescent="0.25">
      <c r="A56" s="72">
        <v>45</v>
      </c>
      <c r="B56" s="77"/>
      <c r="C56" s="78"/>
      <c r="D56" s="73" t="s">
        <v>116</v>
      </c>
      <c r="E56" s="8"/>
      <c r="F56" s="8"/>
      <c r="G56" s="84"/>
      <c r="H56" s="58"/>
      <c r="I56" s="58"/>
    </row>
    <row r="57" spans="1:9" x14ac:dyDescent="0.25">
      <c r="A57" s="115" t="s">
        <v>121</v>
      </c>
      <c r="B57" s="116"/>
      <c r="C57" s="117"/>
      <c r="D57" s="45" t="s">
        <v>64</v>
      </c>
      <c r="E57" s="8"/>
      <c r="F57" s="8"/>
      <c r="G57" s="84"/>
      <c r="H57" s="58"/>
      <c r="I57" s="58"/>
    </row>
    <row r="58" spans="1:9" ht="25.5" x14ac:dyDescent="0.25">
      <c r="A58" s="109">
        <v>4</v>
      </c>
      <c r="B58" s="110"/>
      <c r="C58" s="111"/>
      <c r="D58" s="47" t="s">
        <v>11</v>
      </c>
      <c r="E58" s="8"/>
      <c r="F58" s="8"/>
      <c r="G58" s="84"/>
      <c r="H58" s="59"/>
      <c r="I58" s="59"/>
    </row>
    <row r="59" spans="1:9" ht="25.5" x14ac:dyDescent="0.25">
      <c r="A59" s="112">
        <v>42</v>
      </c>
      <c r="B59" s="113"/>
      <c r="C59" s="114"/>
      <c r="D59" s="47" t="s">
        <v>23</v>
      </c>
      <c r="E59" s="8">
        <v>1500</v>
      </c>
      <c r="F59" s="8"/>
      <c r="G59" s="84">
        <v>1000</v>
      </c>
    </row>
    <row r="60" spans="1:9" x14ac:dyDescent="0.25">
      <c r="A60" s="69" t="s">
        <v>117</v>
      </c>
      <c r="B60" s="69"/>
      <c r="C60" s="70"/>
      <c r="D60" s="70"/>
      <c r="E60" s="71">
        <f>SUM(E11:E59)</f>
        <v>1071300</v>
      </c>
      <c r="F60" s="71">
        <f>SUM(F11:F59)</f>
        <v>616161.44999999995</v>
      </c>
      <c r="G60" s="88">
        <f>SUM(G11:G59)</f>
        <v>1005.2721</v>
      </c>
      <c r="H60" s="58"/>
      <c r="I60" s="58"/>
    </row>
    <row r="62" spans="1:9" x14ac:dyDescent="0.25">
      <c r="A62" s="58"/>
      <c r="B62" s="58"/>
      <c r="C62" s="58"/>
      <c r="D62" s="58"/>
      <c r="E62" s="58"/>
      <c r="F62" s="58"/>
      <c r="G62" s="58"/>
      <c r="H62" s="58"/>
      <c r="I62" s="58"/>
    </row>
    <row r="63" spans="1:9" x14ac:dyDescent="0.25">
      <c r="A63" s="51"/>
      <c r="B63" s="51"/>
      <c r="C63" s="51"/>
      <c r="D63" s="59" t="s">
        <v>120</v>
      </c>
      <c r="E63" s="51"/>
      <c r="F63" s="59" t="s">
        <v>118</v>
      </c>
      <c r="G63" s="51"/>
      <c r="H63" s="51"/>
      <c r="I63" s="51"/>
    </row>
    <row r="64" spans="1:9" x14ac:dyDescent="0.25">
      <c r="D64" t="s">
        <v>124</v>
      </c>
      <c r="F64" t="s">
        <v>119</v>
      </c>
    </row>
    <row r="65" spans="1:9" x14ac:dyDescent="0.25">
      <c r="A65" s="58"/>
      <c r="B65" s="58"/>
      <c r="C65" s="58"/>
      <c r="D65" s="58"/>
      <c r="E65" s="58"/>
      <c r="F65" s="58"/>
      <c r="G65" s="58"/>
      <c r="H65" s="58"/>
      <c r="I65" s="58"/>
    </row>
    <row r="66" spans="1:9" x14ac:dyDescent="0.25">
      <c r="A66" s="51"/>
      <c r="B66" s="51"/>
      <c r="C66" s="51"/>
      <c r="D66" s="51"/>
      <c r="E66" s="51"/>
      <c r="F66" s="51"/>
      <c r="G66" s="51"/>
      <c r="H66" s="51"/>
      <c r="I66" s="51"/>
    </row>
    <row r="67" spans="1:9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x14ac:dyDescent="0.25">
      <c r="A68" s="58"/>
      <c r="B68" s="58"/>
      <c r="C68" s="58"/>
      <c r="D68" s="58"/>
      <c r="E68" s="58"/>
      <c r="F68" s="58"/>
      <c r="G68" s="58"/>
      <c r="H68" s="58"/>
      <c r="I68" s="58"/>
    </row>
    <row r="69" spans="1:9" x14ac:dyDescent="0.25">
      <c r="A69" s="51"/>
      <c r="B69" s="51"/>
      <c r="C69" s="51"/>
      <c r="D69" s="51"/>
      <c r="E69" s="51"/>
      <c r="F69" s="51"/>
      <c r="G69" s="51"/>
      <c r="H69" s="51"/>
      <c r="I69" s="51"/>
    </row>
    <row r="70" spans="1:9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x14ac:dyDescent="0.25">
      <c r="A71" s="59"/>
      <c r="B71" s="59"/>
      <c r="C71" s="59"/>
      <c r="D71" s="59"/>
      <c r="E71" s="59"/>
      <c r="F71" s="59"/>
      <c r="G71" s="59"/>
      <c r="H71" s="59"/>
      <c r="I71" s="59"/>
    </row>
  </sheetData>
  <mergeCells count="38">
    <mergeCell ref="A25:C25"/>
    <mergeCell ref="A28:C28"/>
    <mergeCell ref="A6:C6"/>
    <mergeCell ref="A7:C7"/>
    <mergeCell ref="A3:G3"/>
    <mergeCell ref="A5:C5"/>
    <mergeCell ref="A19:C19"/>
    <mergeCell ref="A8:C8"/>
    <mergeCell ref="A9:C9"/>
    <mergeCell ref="A11:C11"/>
    <mergeCell ref="A10:C10"/>
    <mergeCell ref="A18:C18"/>
    <mergeCell ref="A13:C13"/>
    <mergeCell ref="A14:C14"/>
    <mergeCell ref="A15:C15"/>
    <mergeCell ref="A17:C17"/>
    <mergeCell ref="A59:C59"/>
    <mergeCell ref="A53:C53"/>
    <mergeCell ref="A47:C47"/>
    <mergeCell ref="A48:C48"/>
    <mergeCell ref="A49:C49"/>
    <mergeCell ref="A50:C50"/>
    <mergeCell ref="A1:G1"/>
    <mergeCell ref="A51:C51"/>
    <mergeCell ref="A52:C52"/>
    <mergeCell ref="A57:C57"/>
    <mergeCell ref="A58:C58"/>
    <mergeCell ref="A40:C40"/>
    <mergeCell ref="A45:C45"/>
    <mergeCell ref="A46:C46"/>
    <mergeCell ref="A29:C29"/>
    <mergeCell ref="A30:C30"/>
    <mergeCell ref="A33:C33"/>
    <mergeCell ref="A34:C34"/>
    <mergeCell ref="A37:C37"/>
    <mergeCell ref="A20:C20"/>
    <mergeCell ref="A23:C23"/>
    <mergeCell ref="A24:C2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SAŽETAK</vt:lpstr>
      <vt:lpstr> Račun prihoda i rashoda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 </cp:lastModifiedBy>
  <cp:lastPrinted>2023-10-20T06:58:40Z</cp:lastPrinted>
  <dcterms:created xsi:type="dcterms:W3CDTF">2022-08-12T12:51:27Z</dcterms:created>
  <dcterms:modified xsi:type="dcterms:W3CDTF">2024-07-11T07:13:16Z</dcterms:modified>
</cp:coreProperties>
</file>